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iledefrance07-my.sharepoint.com/personal/olivier_ridel_iledefrance_fr/Documents/Bureau/Assistant de prévention lycée/Site lycée/"/>
    </mc:Choice>
  </mc:AlternateContent>
  <xr:revisionPtr revIDLastSave="0" documentId="8_{7F99D422-6080-4E6B-A7BB-2146E82860EF}" xr6:coauthVersionLast="47" xr6:coauthVersionMax="47" xr10:uidLastSave="{00000000-0000-0000-0000-000000000000}"/>
  <bookViews>
    <workbookView xWindow="-120" yWindow="-120" windowWidth="20730" windowHeight="11160" xr2:uid="{64940C0F-735A-478B-9D75-AC0011BB0452}"/>
  </bookViews>
  <sheets>
    <sheet name="Estim tps w assistant" sheetId="3" r:id="rId1"/>
    <sheet name="liste "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3" l="1"/>
  <c r="E5" i="3"/>
  <c r="C5" i="3"/>
  <c r="H5" i="3" l="1"/>
</calcChain>
</file>

<file path=xl/sharedStrings.xml><?xml version="1.0" encoding="utf-8"?>
<sst xmlns="http://schemas.openxmlformats.org/spreadsheetml/2006/main" count="75" uniqueCount="42">
  <si>
    <t>Estimation de temps de travail d'un assistant de prévention</t>
  </si>
  <si>
    <t>Type de lycée</t>
  </si>
  <si>
    <t>coefficient 1</t>
  </si>
  <si>
    <t>Superficie batiment</t>
  </si>
  <si>
    <t>Coefficient 3</t>
  </si>
  <si>
    <t>Etendue des missions</t>
  </si>
  <si>
    <t>coeff 5</t>
  </si>
  <si>
    <t>Total estimation temps de travail (en nb de jours par an)</t>
  </si>
  <si>
    <t> </t>
  </si>
  <si>
    <r>
      <t>La lettre de cadrage des assistants de prévention doit définir le temps alloué à l’exercice de ces missions, hors temps de formation</t>
    </r>
    <r>
      <rPr>
        <sz val="8"/>
        <color theme="1"/>
        <rFont val="Arial"/>
        <family val="2"/>
        <charset val="1"/>
      </rPr>
      <t>.</t>
    </r>
  </si>
  <si>
    <t>Ce temps alloué représente le temps total des missions de prévention quel que soit le nombre d’assistant de prévention Région dans le lycée (si plusieurs assistants de prévention Région sont présent dans le lycée, le temps total est répartit entre les assistants de prévention).</t>
  </si>
  <si>
    <t>Le contingent de temps alloué aux missions de l’AP est mis en rapport avec le type de lycée, la superficie de l’établissement et l’étendue des missions confiées.</t>
  </si>
  <si>
    <t>Ce référentiel de calcul de temps se décline selon la grille suivante.</t>
  </si>
  <si>
    <t>Nature du lycée</t>
  </si>
  <si>
    <t>Base   nb de jours</t>
  </si>
  <si>
    <t>Superficie Bâtiment</t>
  </si>
  <si>
    <t xml:space="preserve">Coeff  </t>
  </si>
  <si>
    <t>SHON</t>
  </si>
  <si>
    <t>Coeff</t>
  </si>
  <si>
    <t>(en m²)</t>
  </si>
  <si>
    <t>Général et/ou Technologique</t>
  </si>
  <si>
    <t>0 à 10 000 m²</t>
  </si>
  <si>
    <t>Entre 5 et 10 activités</t>
  </si>
  <si>
    <t>Professionnel</t>
  </si>
  <si>
    <t>10 001 à</t>
  </si>
  <si>
    <t>Plus de 10 activités</t>
  </si>
  <si>
    <t>20 000 m²</t>
  </si>
  <si>
    <t>20 001 à</t>
  </si>
  <si>
    <t>30 000 m²</t>
  </si>
  <si>
    <t>+ 30 001 m²</t>
  </si>
  <si>
    <r>
      <t>Ex 1</t>
    </r>
    <r>
      <rPr>
        <sz val="10"/>
        <color rgb="FF1F497D"/>
        <rFont val="Formata-Regular"/>
        <family val="2"/>
        <charset val="1"/>
      </rPr>
      <t xml:space="preserve"> : l'assistant de prévention pour un lycée général de 6500m2 pour 5 à 10 activités de prévention confiées. Soit 12*(1,1+0) = 13,2 soit </t>
    </r>
    <r>
      <rPr>
        <b/>
        <u/>
        <sz val="10"/>
        <color rgb="FF1F497D"/>
        <rFont val="Formata-Regular"/>
        <family val="2"/>
        <charset val="1"/>
      </rPr>
      <t xml:space="preserve">13 journées sur l’année. </t>
    </r>
    <r>
      <rPr>
        <sz val="10"/>
        <color rgb="FF1F497D"/>
        <rFont val="Formata-Regular"/>
        <family val="2"/>
        <charset val="1"/>
      </rPr>
      <t xml:space="preserve"> </t>
    </r>
  </si>
  <si>
    <r>
      <t>Ex 2</t>
    </r>
    <r>
      <rPr>
        <sz val="10"/>
        <color rgb="FF1F497D"/>
        <rFont val="Formata-Regular"/>
        <family val="2"/>
        <charset val="1"/>
      </rPr>
      <t xml:space="preserve"> : l'assistant de prévention pour un lycée professionnel de 42850m² pour plus de 10 activités confiées.  Soit 18 jours*(2.2+0,15) = 42.3 soit </t>
    </r>
    <r>
      <rPr>
        <b/>
        <u/>
        <sz val="10"/>
        <color rgb="FF1F497D"/>
        <rFont val="Formata-Regular"/>
        <family val="2"/>
        <charset val="1"/>
      </rPr>
      <t>42 journées sur l’année</t>
    </r>
    <r>
      <rPr>
        <sz val="10"/>
        <color rgb="FF1F497D"/>
        <rFont val="Formata-Regular"/>
        <family val="2"/>
        <charset val="1"/>
      </rPr>
      <t xml:space="preserve"> </t>
    </r>
  </si>
  <si>
    <r>
      <t>Ex 3</t>
    </r>
    <r>
      <rPr>
        <sz val="10"/>
        <color rgb="FF1F497D"/>
        <rFont val="Formata-Regular"/>
        <family val="2"/>
        <charset val="1"/>
      </rPr>
      <t xml:space="preserve"> : Deux assistants de prévention (agents de la Région), pour un lycée général de 32500m² pour plus de 10 activités de prévention confiées.  Soit 12 jours*(2.2+0,15) = 28,2 soit </t>
    </r>
    <r>
      <rPr>
        <b/>
        <u/>
        <sz val="10"/>
        <color rgb="FF1F497D"/>
        <rFont val="Formata-Regular"/>
        <family val="2"/>
        <charset val="1"/>
      </rPr>
      <t>28 journées sur l’année à répartir entre ces deux professionnels</t>
    </r>
    <r>
      <rPr>
        <sz val="10"/>
        <color rgb="FF1F497D"/>
        <rFont val="Formata-Regular"/>
        <family val="2"/>
        <charset val="1"/>
      </rPr>
      <t>.</t>
    </r>
  </si>
  <si>
    <t>Nb de jours</t>
  </si>
  <si>
    <t>Superficie Bâtiment SHON M2</t>
  </si>
  <si>
    <t>Coeff applicable</t>
  </si>
  <si>
    <t>10 001 à 20 000 m2</t>
  </si>
  <si>
    <t>20 001 à 30 000 m2</t>
  </si>
  <si>
    <t xml:space="preserve">  + 30 000 m2</t>
  </si>
  <si>
    <t>Dans un souci de cohérence et d’harmonisation, une base de calcul du temps  à prévoir pour réaliser ces missions est proposée. Cette base de calcul est proposée à titre indicatif et doit être adaptée aux spécificités de l'établissement si besoin.</t>
  </si>
  <si>
    <t xml:space="preserve"> </t>
  </si>
  <si>
    <t>simulateur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</si>
</sst>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1"/>
      <color theme="0"/>
      <name val="Calibri"/>
      <family val="2"/>
      <scheme val="minor"/>
    </font>
    <font>
      <b/>
      <sz val="14"/>
      <color rgb="FF000000"/>
      <name val="Calibri"/>
      <family val="2"/>
      <scheme val="minor"/>
    </font>
    <font>
      <b/>
      <sz val="11"/>
      <color rgb="FF000000"/>
      <name val="Calibri"/>
      <family val="2"/>
      <scheme val="minor"/>
    </font>
    <font>
      <b/>
      <sz val="11"/>
      <color rgb="FF000000"/>
      <name val="Calibri"/>
      <family val="2"/>
    </font>
    <font>
      <sz val="11"/>
      <color rgb="FF000000"/>
      <name val="Calibri"/>
      <family val="2"/>
      <scheme val="minor"/>
    </font>
    <font>
      <b/>
      <i/>
      <sz val="11"/>
      <color theme="1"/>
      <name val="Calibri"/>
      <family val="2"/>
      <scheme val="minor"/>
    </font>
    <font>
      <sz val="8"/>
      <color theme="1"/>
      <name val="Arial"/>
      <family val="2"/>
      <charset val="1"/>
    </font>
    <font>
      <sz val="10"/>
      <color theme="1"/>
      <name val="Formata-Regular"/>
      <family val="2"/>
      <charset val="1"/>
    </font>
    <font>
      <i/>
      <sz val="10"/>
      <color theme="1"/>
      <name val="Formata-Regular"/>
      <family val="2"/>
      <charset val="1"/>
    </font>
    <font>
      <sz val="4"/>
      <color theme="1"/>
      <name val="Formata-Regular"/>
      <family val="2"/>
      <charset val="1"/>
    </font>
    <font>
      <b/>
      <sz val="9"/>
      <color rgb="FF000000"/>
      <name val="Calibri"/>
      <family val="2"/>
      <charset val="1"/>
    </font>
    <font>
      <sz val="9"/>
      <color rgb="FF000000"/>
      <name val="Calibri"/>
      <family val="2"/>
      <charset val="1"/>
    </font>
    <font>
      <sz val="7"/>
      <color theme="1"/>
      <name val="Formata-Regular"/>
      <family val="2"/>
      <charset val="1"/>
    </font>
    <font>
      <sz val="10"/>
      <color rgb="FF1F497D"/>
      <name val="Formata-Regular"/>
      <family val="2"/>
      <charset val="1"/>
    </font>
    <font>
      <b/>
      <u/>
      <sz val="10"/>
      <color rgb="FF1F497D"/>
      <name val="Formata-Regular"/>
      <family val="2"/>
      <charset val="1"/>
    </font>
    <font>
      <b/>
      <sz val="10"/>
      <color rgb="FF1F497D"/>
      <name val="Formata-Regular"/>
      <family val="2"/>
      <charset val="1"/>
    </font>
    <font>
      <sz val="11"/>
      <color theme="1"/>
      <name val="Calibri"/>
      <family val="2"/>
      <charset val="1"/>
    </font>
    <font>
      <b/>
      <sz val="11"/>
      <color theme="0"/>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DEEAF6"/>
        <bgColor indexed="64"/>
      </patternFill>
    </fill>
    <fill>
      <patternFill patternType="solid">
        <fgColor rgb="FF92D050"/>
        <bgColor indexed="64"/>
      </patternFill>
    </fill>
    <fill>
      <patternFill patternType="solid">
        <fgColor rgb="FF9CC2E5"/>
        <bgColor indexed="64"/>
      </patternFill>
    </fill>
    <fill>
      <patternFill patternType="solid">
        <fgColor rgb="FFFDE9D9"/>
        <bgColor indexed="64"/>
      </patternFill>
    </fill>
    <fill>
      <patternFill patternType="solid">
        <fgColor rgb="FFDAEEF3"/>
        <bgColor indexed="64"/>
      </patternFill>
    </fill>
    <fill>
      <patternFill patternType="solid">
        <fgColor rgb="FF92CDDC"/>
        <bgColor indexed="64"/>
      </patternFill>
    </fill>
    <fill>
      <patternFill patternType="solid">
        <fgColor theme="4" tint="-0.24997711111789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4" borderId="9"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 xfId="0" applyFont="1" applyBorder="1" applyAlignment="1">
      <alignment horizont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6" fillId="0" borderId="0" xfId="0" applyFont="1" applyAlignment="1">
      <alignment horizontal="center" vertical="center" wrapText="1"/>
    </xf>
    <xf numFmtId="0" fontId="6" fillId="0" borderId="15" xfId="0" applyFont="1" applyBorder="1" applyAlignment="1">
      <alignment vertical="center" wrapText="1"/>
    </xf>
    <xf numFmtId="0" fontId="0" fillId="0" borderId="16" xfId="0" applyBorder="1"/>
    <xf numFmtId="0" fontId="6" fillId="0" borderId="14" xfId="0" applyFont="1" applyBorder="1" applyAlignment="1">
      <alignment horizontal="center" vertical="center" wrapText="1"/>
    </xf>
    <xf numFmtId="0" fontId="4" fillId="0" borderId="13" xfId="0" applyFont="1" applyBorder="1" applyAlignment="1">
      <alignmen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9" fillId="0" borderId="0" xfId="0" applyFont="1"/>
    <xf numFmtId="0" fontId="10" fillId="0" borderId="0" xfId="0" applyFont="1"/>
    <xf numFmtId="0" fontId="11" fillId="0" borderId="0" xfId="0" applyFont="1"/>
    <xf numFmtId="0" fontId="12" fillId="8" borderId="17" xfId="0" applyFont="1" applyFill="1" applyBorder="1"/>
    <xf numFmtId="0" fontId="12" fillId="8" borderId="20" xfId="0" applyFont="1" applyFill="1" applyBorder="1"/>
    <xf numFmtId="0" fontId="0" fillId="8" borderId="23" xfId="0" applyFill="1" applyBorder="1"/>
    <xf numFmtId="0" fontId="13" fillId="0" borderId="17" xfId="0" applyFont="1" applyBorder="1"/>
    <xf numFmtId="0" fontId="0" fillId="0" borderId="23" xfId="0" applyBorder="1"/>
    <xf numFmtId="0" fontId="13" fillId="0" borderId="23" xfId="0" applyFont="1" applyBorder="1"/>
    <xf numFmtId="0" fontId="13" fillId="0" borderId="10" xfId="0" applyFont="1" applyBorder="1"/>
    <xf numFmtId="0" fontId="14" fillId="0" borderId="0" xfId="0" applyFont="1"/>
    <xf numFmtId="0" fontId="15" fillId="0" borderId="0" xfId="0" applyFont="1"/>
    <xf numFmtId="0" fontId="18" fillId="0" borderId="0" xfId="0" applyFont="1"/>
    <xf numFmtId="0" fontId="9" fillId="0" borderId="0" xfId="0" applyFont="1" applyAlignment="1">
      <alignment horizontal="left" vertical="center" wrapText="1"/>
    </xf>
    <xf numFmtId="0" fontId="0" fillId="0" borderId="0" xfId="0" applyAlignment="1">
      <alignment horizontal="left" vertical="center" wrapText="1"/>
    </xf>
    <xf numFmtId="0" fontId="15" fillId="0" borderId="0" xfId="0" applyFont="1" applyAlignment="1">
      <alignment wrapText="1"/>
    </xf>
    <xf numFmtId="0" fontId="12" fillId="0" borderId="17" xfId="0" applyFont="1" applyBorder="1" applyAlignment="1">
      <alignment horizontal="center"/>
    </xf>
    <xf numFmtId="0" fontId="13" fillId="0" borderId="18" xfId="0" applyFont="1" applyBorder="1" applyAlignment="1">
      <alignment horizontal="center"/>
    </xf>
    <xf numFmtId="0" fontId="12" fillId="0" borderId="19"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2" fillId="0" borderId="25" xfId="0" applyFont="1" applyBorder="1" applyAlignment="1">
      <alignment horizontal="center"/>
    </xf>
    <xf numFmtId="0" fontId="13" fillId="0" borderId="17" xfId="0" applyFont="1" applyBorder="1" applyAlignment="1">
      <alignment horizontal="center"/>
    </xf>
    <xf numFmtId="0" fontId="13" fillId="0" borderId="10" xfId="0" applyFont="1" applyBorder="1" applyAlignment="1">
      <alignment horizontal="center"/>
    </xf>
    <xf numFmtId="0" fontId="13" fillId="0" borderId="26" xfId="0" applyFont="1" applyBorder="1" applyAlignment="1">
      <alignment horizontal="center"/>
    </xf>
    <xf numFmtId="0" fontId="12" fillId="0" borderId="27" xfId="0" quotePrefix="1" applyFont="1" applyBorder="1" applyAlignment="1">
      <alignment horizontal="center"/>
    </xf>
    <xf numFmtId="0" fontId="12" fillId="6" borderId="17" xfId="0" applyFont="1" applyFill="1" applyBorder="1" applyAlignment="1">
      <alignment horizontal="center"/>
    </xf>
    <xf numFmtId="0" fontId="12" fillId="6" borderId="18" xfId="0" applyFont="1" applyFill="1" applyBorder="1" applyAlignment="1">
      <alignment horizontal="center"/>
    </xf>
    <xf numFmtId="0" fontId="12" fillId="7" borderId="19" xfId="0" applyFont="1" applyFill="1" applyBorder="1" applyAlignment="1">
      <alignment horizontal="center"/>
    </xf>
    <xf numFmtId="0" fontId="12" fillId="7" borderId="18" xfId="0" applyFont="1" applyFill="1" applyBorder="1" applyAlignment="1">
      <alignment horizontal="center"/>
    </xf>
    <xf numFmtId="0" fontId="12" fillId="8" borderId="17" xfId="0" applyFont="1" applyFill="1"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12" fillId="7" borderId="22" xfId="0" applyFont="1" applyFill="1" applyBorder="1" applyAlignment="1">
      <alignment horizontal="center"/>
    </xf>
    <xf numFmtId="0" fontId="0" fillId="7" borderId="21" xfId="0" applyFill="1" applyBorder="1" applyAlignment="1">
      <alignment horizontal="center"/>
    </xf>
    <xf numFmtId="0" fontId="12" fillId="8" borderId="20" xfId="0" applyFont="1"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12" fillId="7" borderId="25" xfId="0" applyFont="1" applyFill="1" applyBorder="1" applyAlignment="1">
      <alignment horizontal="center"/>
    </xf>
    <xf numFmtId="0" fontId="0" fillId="7" borderId="24" xfId="0" applyFill="1" applyBorder="1" applyAlignment="1">
      <alignment horizontal="center"/>
    </xf>
    <xf numFmtId="0" fontId="0" fillId="8" borderId="23" xfId="0" applyFill="1" applyBorder="1" applyAlignment="1">
      <alignment horizontal="center"/>
    </xf>
    <xf numFmtId="0" fontId="19" fillId="9" borderId="0" xfId="0" applyFont="1" applyFill="1" applyAlignment="1">
      <alignment horizontal="center"/>
    </xf>
    <xf numFmtId="1" fontId="2" fillId="9" borderId="10" xfId="0" applyNumberFormat="1" applyFont="1" applyFill="1" applyBorder="1" applyAlignment="1">
      <alignment horizontal="center" vertical="center"/>
    </xf>
    <xf numFmtId="0" fontId="9" fillId="0" borderId="0" xfId="0" applyFont="1" applyAlignment="1">
      <alignment horizontal="left" vertical="center" wrapText="1"/>
    </xf>
    <xf numFmtId="0" fontId="17" fillId="0" borderId="0" xfId="0" applyFont="1" applyAlignment="1">
      <alignment horizontal="left" wrapText="1"/>
    </xf>
    <xf numFmtId="0" fontId="3"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C3827-E51C-4C90-8F90-E7730B4AEF37}">
  <dimension ref="B1:J36"/>
  <sheetViews>
    <sheetView showGridLines="0" tabSelected="1" topLeftCell="A8" workbookViewId="0">
      <selection activeCell="D5" sqref="D5"/>
    </sheetView>
  </sheetViews>
  <sheetFormatPr baseColWidth="10" defaultColWidth="11.42578125" defaultRowHeight="15"/>
  <cols>
    <col min="1" max="1" width="4.7109375" customWidth="1"/>
    <col min="2" max="2" width="23.140625" customWidth="1"/>
    <col min="3" max="3" width="0" hidden="1" customWidth="1"/>
    <col min="4" max="4" width="17" customWidth="1"/>
    <col min="5" max="5" width="7.140625" hidden="1" customWidth="1"/>
    <col min="6" max="6" width="20.28515625" customWidth="1"/>
    <col min="7" max="7" width="8.42578125" hidden="1" customWidth="1"/>
    <col min="8" max="8" width="19.5703125" customWidth="1"/>
  </cols>
  <sheetData>
    <row r="1" spans="2:10" ht="37.5" customHeight="1">
      <c r="B1" s="72" t="s">
        <v>0</v>
      </c>
      <c r="C1" s="72"/>
      <c r="D1" s="72"/>
      <c r="E1" s="72"/>
      <c r="F1" s="72"/>
      <c r="G1" s="72"/>
      <c r="H1" s="72"/>
      <c r="I1" s="72"/>
    </row>
    <row r="3" spans="2:10">
      <c r="B3" s="68" t="s">
        <v>41</v>
      </c>
    </row>
    <row r="4" spans="2:10" s="13" customFormat="1" ht="48" customHeight="1">
      <c r="B4" s="15" t="s">
        <v>1</v>
      </c>
      <c r="C4" s="15" t="s">
        <v>2</v>
      </c>
      <c r="D4" s="15" t="s">
        <v>3</v>
      </c>
      <c r="E4" s="15" t="s">
        <v>4</v>
      </c>
      <c r="F4" s="15" t="s">
        <v>5</v>
      </c>
      <c r="G4" s="15" t="s">
        <v>6</v>
      </c>
      <c r="H4" s="15" t="s">
        <v>7</v>
      </c>
    </row>
    <row r="5" spans="2:10" s="14" customFormat="1" ht="33" customHeight="1">
      <c r="B5" s="16"/>
      <c r="C5" s="16" t="e">
        <f>VLOOKUP(B5,'liste '!A1:B3,2,FALSE)</f>
        <v>#N/A</v>
      </c>
      <c r="D5" s="16"/>
      <c r="E5" s="16" t="e">
        <f>VLOOKUP(D5,'liste '!E1:F5,2,FALSE)</f>
        <v>#N/A</v>
      </c>
      <c r="F5" s="16"/>
      <c r="G5" s="17" t="e">
        <f xml:space="preserve"> VLOOKUP(F5,'liste '!I1:J3,2,FALSE)</f>
        <v>#N/A</v>
      </c>
      <c r="H5" s="69" t="e">
        <f xml:space="preserve"> C5*(E5+G5)</f>
        <v>#N/A</v>
      </c>
    </row>
    <row r="8" spans="2:10" ht="27" customHeight="1">
      <c r="B8" s="70" t="s">
        <v>9</v>
      </c>
      <c r="C8" s="70"/>
      <c r="D8" s="70"/>
      <c r="E8" s="70"/>
      <c r="F8" s="70"/>
      <c r="G8" s="70"/>
      <c r="H8" s="70"/>
      <c r="I8" s="70"/>
      <c r="J8" t="s">
        <v>40</v>
      </c>
    </row>
    <row r="9" spans="2:10" hidden="1">
      <c r="B9" s="39" t="s">
        <v>8</v>
      </c>
      <c r="C9" s="40"/>
      <c r="D9" s="40"/>
      <c r="E9" s="40"/>
      <c r="F9" s="40"/>
      <c r="G9" s="40"/>
      <c r="H9" s="40"/>
      <c r="I9" s="40"/>
    </row>
    <row r="10" spans="2:10" ht="46.5" customHeight="1">
      <c r="B10" s="70" t="s">
        <v>10</v>
      </c>
      <c r="C10" s="70"/>
      <c r="D10" s="70"/>
      <c r="E10" s="70"/>
      <c r="F10" s="70"/>
      <c r="G10" s="70"/>
      <c r="H10" s="70"/>
      <c r="I10" s="70"/>
      <c r="J10" t="s">
        <v>40</v>
      </c>
    </row>
    <row r="11" spans="2:10" ht="0.75" customHeight="1">
      <c r="B11" s="39" t="s">
        <v>8</v>
      </c>
      <c r="C11" s="40"/>
      <c r="D11" s="40"/>
      <c r="E11" s="40"/>
      <c r="F11" s="40"/>
      <c r="G11" s="40"/>
      <c r="H11" s="40"/>
      <c r="I11" s="40"/>
    </row>
    <row r="12" spans="2:10" ht="45" customHeight="1">
      <c r="B12" s="70" t="s">
        <v>39</v>
      </c>
      <c r="C12" s="70"/>
      <c r="D12" s="70"/>
      <c r="E12" s="70"/>
      <c r="F12" s="70"/>
      <c r="G12" s="70"/>
      <c r="H12" s="70"/>
      <c r="I12" s="70"/>
      <c r="J12" t="s">
        <v>40</v>
      </c>
    </row>
    <row r="13" spans="2:10" hidden="1">
      <c r="B13" s="39" t="s">
        <v>8</v>
      </c>
      <c r="C13" s="40"/>
      <c r="D13" s="40"/>
      <c r="E13" s="40"/>
      <c r="F13" s="40"/>
      <c r="G13" s="40"/>
      <c r="H13" s="40"/>
      <c r="I13" s="40"/>
    </row>
    <row r="14" spans="2:10" ht="26.25" customHeight="1">
      <c r="B14" s="70" t="s">
        <v>11</v>
      </c>
      <c r="C14" s="70"/>
      <c r="D14" s="70"/>
      <c r="E14" s="70"/>
      <c r="F14" s="70"/>
      <c r="G14" s="70"/>
      <c r="H14" s="70"/>
      <c r="I14" s="70"/>
      <c r="J14" t="s">
        <v>40</v>
      </c>
    </row>
    <row r="15" spans="2:10">
      <c r="B15" s="26" t="s">
        <v>8</v>
      </c>
    </row>
    <row r="16" spans="2:10">
      <c r="B16" s="26" t="s">
        <v>12</v>
      </c>
    </row>
    <row r="17" spans="2:10" ht="9.75" customHeight="1">
      <c r="B17" s="27"/>
      <c r="J17" t="s">
        <v>40</v>
      </c>
    </row>
    <row r="18" spans="2:10" hidden="1">
      <c r="B18" s="26" t="s">
        <v>8</v>
      </c>
    </row>
    <row r="19" spans="2:10">
      <c r="B19" s="28" t="s">
        <v>8</v>
      </c>
    </row>
    <row r="20" spans="2:10">
      <c r="B20" s="53" t="s">
        <v>13</v>
      </c>
      <c r="C20" s="54" t="s">
        <v>14</v>
      </c>
      <c r="D20" s="55" t="s">
        <v>15</v>
      </c>
      <c r="E20" s="56" t="s">
        <v>16</v>
      </c>
      <c r="F20" s="57" t="s">
        <v>8</v>
      </c>
      <c r="G20" s="29" t="s">
        <v>8</v>
      </c>
    </row>
    <row r="21" spans="2:10">
      <c r="B21" s="58"/>
      <c r="C21" s="59"/>
      <c r="D21" s="60" t="s">
        <v>17</v>
      </c>
      <c r="E21" s="61"/>
      <c r="F21" s="62" t="s">
        <v>5</v>
      </c>
      <c r="G21" s="30" t="s">
        <v>18</v>
      </c>
    </row>
    <row r="22" spans="2:10">
      <c r="B22" s="63"/>
      <c r="C22" s="64"/>
      <c r="D22" s="65" t="s">
        <v>19</v>
      </c>
      <c r="E22" s="66"/>
      <c r="F22" s="67"/>
      <c r="G22" s="31"/>
    </row>
    <row r="23" spans="2:10">
      <c r="B23" s="42" t="s">
        <v>20</v>
      </c>
      <c r="C23" s="43">
        <v>12</v>
      </c>
      <c r="D23" s="44" t="s">
        <v>21</v>
      </c>
      <c r="E23" s="43">
        <v>1.1000000000000001</v>
      </c>
      <c r="F23" s="42" t="s">
        <v>22</v>
      </c>
      <c r="G23" s="32" t="s">
        <v>8</v>
      </c>
    </row>
    <row r="24" spans="2:10">
      <c r="B24" s="45"/>
      <c r="C24" s="46"/>
      <c r="D24" s="47"/>
      <c r="E24" s="46"/>
      <c r="F24" s="45"/>
      <c r="G24" s="34">
        <v>0</v>
      </c>
    </row>
    <row r="25" spans="2:10">
      <c r="B25" s="42" t="s">
        <v>23</v>
      </c>
      <c r="C25" s="43">
        <v>18</v>
      </c>
      <c r="D25" s="44" t="s">
        <v>24</v>
      </c>
      <c r="E25" s="43">
        <v>1.45</v>
      </c>
      <c r="F25" s="42" t="s">
        <v>25</v>
      </c>
      <c r="G25" s="32">
        <v>0.15</v>
      </c>
    </row>
    <row r="26" spans="2:10">
      <c r="B26" s="45"/>
      <c r="C26" s="46"/>
      <c r="D26" s="48" t="s">
        <v>26</v>
      </c>
      <c r="E26" s="46"/>
      <c r="F26" s="45"/>
      <c r="G26" s="33"/>
    </row>
    <row r="27" spans="2:10">
      <c r="B27" s="49" t="s">
        <v>8</v>
      </c>
      <c r="C27" s="43" t="s">
        <v>8</v>
      </c>
      <c r="D27" s="44" t="s">
        <v>27</v>
      </c>
      <c r="E27" s="43">
        <v>1.7</v>
      </c>
      <c r="F27" s="49" t="s">
        <v>8</v>
      </c>
      <c r="G27" s="32" t="s">
        <v>8</v>
      </c>
    </row>
    <row r="28" spans="2:10">
      <c r="B28" s="45"/>
      <c r="C28" s="46"/>
      <c r="D28" s="48" t="s">
        <v>28</v>
      </c>
      <c r="E28" s="46"/>
      <c r="F28" s="45"/>
      <c r="G28" s="33"/>
    </row>
    <row r="29" spans="2:10" ht="29.25" customHeight="1">
      <c r="B29" s="50" t="s">
        <v>8</v>
      </c>
      <c r="C29" s="51" t="s">
        <v>8</v>
      </c>
      <c r="D29" s="52" t="s">
        <v>29</v>
      </c>
      <c r="E29" s="51">
        <v>2.2000000000000002</v>
      </c>
      <c r="F29" s="50" t="s">
        <v>8</v>
      </c>
      <c r="G29" s="35" t="s">
        <v>8</v>
      </c>
    </row>
    <row r="30" spans="2:10">
      <c r="B30" s="36" t="s">
        <v>8</v>
      </c>
    </row>
    <row r="31" spans="2:10" s="13" customFormat="1" ht="30" customHeight="1">
      <c r="B31" s="71" t="s">
        <v>30</v>
      </c>
      <c r="C31" s="71"/>
      <c r="D31" s="71"/>
      <c r="E31" s="71"/>
      <c r="F31" s="71"/>
      <c r="G31" s="71"/>
      <c r="H31" s="71"/>
      <c r="I31" s="71"/>
    </row>
    <row r="32" spans="2:10" s="13" customFormat="1" ht="44.25" customHeight="1">
      <c r="B32" s="71" t="s">
        <v>31</v>
      </c>
      <c r="C32" s="71"/>
      <c r="D32" s="71"/>
      <c r="E32" s="71"/>
      <c r="F32" s="71"/>
      <c r="G32" s="71"/>
      <c r="H32" s="71"/>
      <c r="I32" s="71"/>
    </row>
    <row r="33" spans="2:9" s="13" customFormat="1" ht="53.25" customHeight="1">
      <c r="B33" s="71" t="s">
        <v>32</v>
      </c>
      <c r="C33" s="71"/>
      <c r="D33" s="71"/>
      <c r="E33" s="71"/>
      <c r="F33" s="71"/>
      <c r="G33" s="71"/>
      <c r="H33" s="71"/>
      <c r="I33" s="71"/>
    </row>
    <row r="34" spans="2:9" s="13" customFormat="1">
      <c r="B34" s="41" t="s">
        <v>8</v>
      </c>
    </row>
    <row r="35" spans="2:9">
      <c r="B35" s="37" t="s">
        <v>8</v>
      </c>
    </row>
    <row r="36" spans="2:9">
      <c r="B36" s="38" t="s">
        <v>8</v>
      </c>
    </row>
  </sheetData>
  <mergeCells count="8">
    <mergeCell ref="B14:I14"/>
    <mergeCell ref="B31:I31"/>
    <mergeCell ref="B32:I32"/>
    <mergeCell ref="B33:I33"/>
    <mergeCell ref="B1:I1"/>
    <mergeCell ref="B8:I8"/>
    <mergeCell ref="B10:I10"/>
    <mergeCell ref="B12:I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5E932442-865B-4AE1-B12A-B0517736F386}">
          <x14:formula1>
            <xm:f>'liste '!$I$2:$I$4</xm:f>
          </x14:formula1>
          <xm:sqref>F5</xm:sqref>
        </x14:dataValidation>
        <x14:dataValidation type="list" allowBlank="1" showInputMessage="1" showErrorMessage="1" xr:uid="{1652B704-0875-43F8-BC44-C077DA2255CA}">
          <x14:formula1>
            <xm:f>'liste '!$A$2:$A$4</xm:f>
          </x14:formula1>
          <xm:sqref>B5:B7</xm:sqref>
        </x14:dataValidation>
        <x14:dataValidation type="list" allowBlank="1" showInputMessage="1" showErrorMessage="1" xr:uid="{D84C1EEF-537F-4DC7-A42E-69CEA1DDFE1C}">
          <x14:formula1>
            <xm:f>'liste '!$E$2:$E$6</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98CD5-E7D0-4C72-8A22-B96FE53E8C3A}">
  <dimension ref="A1:J6"/>
  <sheetViews>
    <sheetView workbookViewId="0">
      <selection activeCell="B2" sqref="B2"/>
    </sheetView>
  </sheetViews>
  <sheetFormatPr baseColWidth="10" defaultColWidth="11.42578125" defaultRowHeight="15"/>
  <cols>
    <col min="1" max="1" width="15.42578125" customWidth="1"/>
    <col min="2" max="2" width="12" customWidth="1"/>
    <col min="5" max="5" width="17.5703125" customWidth="1"/>
    <col min="9" max="9" width="18.42578125" customWidth="1"/>
  </cols>
  <sheetData>
    <row r="1" spans="1:10" ht="45.75" thickBot="1">
      <c r="A1" s="4" t="s">
        <v>1</v>
      </c>
      <c r="B1" s="5" t="s">
        <v>33</v>
      </c>
      <c r="E1" s="6" t="s">
        <v>34</v>
      </c>
      <c r="F1" s="7" t="s">
        <v>35</v>
      </c>
      <c r="I1" s="23" t="s">
        <v>5</v>
      </c>
      <c r="J1" s="24" t="s">
        <v>35</v>
      </c>
    </row>
    <row r="2" spans="1:10" ht="30.75" thickBot="1">
      <c r="A2" s="3" t="s">
        <v>20</v>
      </c>
      <c r="B2" s="1">
        <v>12</v>
      </c>
      <c r="E2" s="8" t="s">
        <v>21</v>
      </c>
      <c r="F2" s="2">
        <v>1.1000000000000001</v>
      </c>
      <c r="I2" s="25" t="s">
        <v>22</v>
      </c>
      <c r="J2" s="21">
        <v>0</v>
      </c>
    </row>
    <row r="3" spans="1:10" ht="15.75" thickBot="1">
      <c r="A3" s="3" t="s">
        <v>23</v>
      </c>
      <c r="B3" s="1">
        <v>18</v>
      </c>
      <c r="E3" s="9" t="s">
        <v>36</v>
      </c>
      <c r="F3" s="11">
        <v>1.45</v>
      </c>
      <c r="I3" s="22" t="s">
        <v>25</v>
      </c>
      <c r="J3" s="21">
        <v>0.15</v>
      </c>
    </row>
    <row r="4" spans="1:10" ht="15.75" thickBot="1">
      <c r="E4" s="10" t="s">
        <v>37</v>
      </c>
      <c r="F4" s="12">
        <v>1.7</v>
      </c>
      <c r="I4" s="19"/>
      <c r="J4" s="20"/>
    </row>
    <row r="5" spans="1:10" ht="15.75" thickBot="1">
      <c r="E5" s="10" t="s">
        <v>38</v>
      </c>
      <c r="F5" s="12">
        <v>2.2000000000000002</v>
      </c>
      <c r="J5" s="18"/>
    </row>
    <row r="6" spans="1:10" ht="29.25" customHeight="1"/>
  </sheetData>
  <sheetProtection algorithmName="SHA-512" hashValue="Ld96SkZuMpodYhQfh3JU4WNfr3yaBsLGwIWS1UUDPnLG8x3U1DmF93aORfmBKGlZkyxBTrLIHXgrjW1MZvFZOw==" saltValue="tVLFQA8CQCe/3dzWf8aEw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533EC9D6C9B840B83C2BA72E1D1003" ma:contentTypeVersion="16" ma:contentTypeDescription="Crée un document." ma:contentTypeScope="" ma:versionID="27af587914c182508d1d418071e697bc">
  <xsd:schema xmlns:xsd="http://www.w3.org/2001/XMLSchema" xmlns:xs="http://www.w3.org/2001/XMLSchema" xmlns:p="http://schemas.microsoft.com/office/2006/metadata/properties" xmlns:ns2="f1efb533-ecca-4512-9a62-3fbe6b05737a" xmlns:ns3="f4238cde-8616-4e2f-81ac-7659d783a78a" targetNamespace="http://schemas.microsoft.com/office/2006/metadata/properties" ma:root="true" ma:fieldsID="b6d37ff0286a07654b38e85f492a700e" ns2:_="" ns3:_="">
    <xsd:import namespace="f1efb533-ecca-4512-9a62-3fbe6b05737a"/>
    <xsd:import namespace="f4238cde-8616-4e2f-81ac-7659d783a7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efb533-ecca-4512-9a62-3fbe6b057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5a18d8d6-1e9f-4467-8645-656d059edf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238cde-8616-4e2f-81ac-7659d783a78a"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081ae775-4be3-4d6c-a5ae-4b4e3f9cb3e9}" ma:internalName="TaxCatchAll" ma:showField="CatchAllData" ma:web="f4238cde-8616-4e2f-81ac-7659d783a7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4238cde-8616-4e2f-81ac-7659d783a78a" xsi:nil="true"/>
    <lcf76f155ced4ddcb4097134ff3c332f xmlns="f1efb533-ecca-4512-9a62-3fbe6b05737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A824F37-FE49-423A-8E82-EBCBF62725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efb533-ecca-4512-9a62-3fbe6b05737a"/>
    <ds:schemaRef ds:uri="f4238cde-8616-4e2f-81ac-7659d783a7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830CC2-65E2-44DA-ACA4-CD7491363723}">
  <ds:schemaRefs>
    <ds:schemaRef ds:uri="http://schemas.microsoft.com/sharepoint/v3/contenttype/forms"/>
  </ds:schemaRefs>
</ds:datastoreItem>
</file>

<file path=customXml/itemProps3.xml><?xml version="1.0" encoding="utf-8"?>
<ds:datastoreItem xmlns:ds="http://schemas.openxmlformats.org/officeDocument/2006/customXml" ds:itemID="{91ECB25A-DB59-437B-8225-66D1F4A0412E}">
  <ds:schemaRefs>
    <ds:schemaRef ds:uri="http://purl.org/dc/dcmitype/"/>
    <ds:schemaRef ds:uri="http://schemas.microsoft.com/office/2006/metadata/properties"/>
    <ds:schemaRef ds:uri="http://schemas.microsoft.com/office/infopath/2007/PartnerControls"/>
    <ds:schemaRef ds:uri="http://purl.org/dc/elements/1.1/"/>
    <ds:schemaRef ds:uri="f1efb533-ecca-4512-9a62-3fbe6b05737a"/>
    <ds:schemaRef ds:uri="http://schemas.microsoft.com/office/2006/documentManagement/types"/>
    <ds:schemaRef ds:uri="http://schemas.openxmlformats.org/package/2006/metadata/core-properties"/>
    <ds:schemaRef ds:uri="http://purl.org/dc/terms/"/>
    <ds:schemaRef ds:uri="http://www.w3.org/XML/1998/namespace"/>
    <ds:schemaRef ds:uri="f4238cde-8616-4e2f-81ac-7659d783a78a"/>
  </ds:schemaRefs>
</ds:datastoreItem>
</file>

<file path=docMetadata/LabelInfo.xml><?xml version="1.0" encoding="utf-8"?>
<clbl:labelList xmlns:clbl="http://schemas.microsoft.com/office/2020/mipLabelMetadata">
  <clbl:label id="{5a399f59-4fb0-4c58-b63e-f94bfc24371c}" enabled="0" method="" siteId="{5a399f59-4fb0-4c58-b63e-f94bfc24371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Estim tps w assistant</vt:lpstr>
      <vt:lpstr>liste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lirivieri</dc:creator>
  <cp:keywords/>
  <dc:description/>
  <cp:lastModifiedBy>RIDEL Olivier</cp:lastModifiedBy>
  <cp:revision/>
  <dcterms:created xsi:type="dcterms:W3CDTF">2023-01-24T15:49:12Z</dcterms:created>
  <dcterms:modified xsi:type="dcterms:W3CDTF">2023-09-20T11:46:03Z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0x0101009D533EC9D6C9B840B83C2BA72E1D1003</vt:lpwstr>
  </property>
  <property fmtid="{D5CDD505-2E9C-101B-9397-08002B2CF9AE}" pid="3" name="MediaServiceImageTags">
    <vt:lpwstr/>
  </property>
</Properties>
</file>