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ledefrance07-my.sharepoint.com/personal/celine_nourry_iledefrance_fr/Documents/Documents/Cess/DIVERS/Communication transversale/Site lycées/Site Lycées 2.0/Etablissements publics/Restauration scolaire/Local plateau/"/>
    </mc:Choice>
  </mc:AlternateContent>
  <xr:revisionPtr revIDLastSave="0" documentId="8_{17B16633-445F-4E32-B19B-94BC8A97479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Nomenclature" sheetId="1" r:id="rId1"/>
    <sheet name="Simulation" sheetId="5" r:id="rId2"/>
    <sheet name="Feuil4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5" l="1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H21" i="5"/>
  <c r="I21" i="5" s="1"/>
  <c r="C36" i="5"/>
  <c r="C35" i="5"/>
  <c r="C34" i="5"/>
  <c r="C33" i="5"/>
  <c r="C21" i="5"/>
  <c r="D20" i="5"/>
  <c r="D18" i="5"/>
  <c r="D17" i="5"/>
  <c r="D16" i="5"/>
  <c r="D15" i="5"/>
  <c r="D14" i="5"/>
  <c r="D13" i="5"/>
  <c r="D12" i="5"/>
  <c r="D11" i="5"/>
  <c r="D10" i="5"/>
  <c r="D9" i="5"/>
  <c r="D7" i="5"/>
  <c r="D6" i="5"/>
  <c r="D2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LaLECOCQ</author>
  </authors>
  <commentList>
    <comment ref="C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LaLECOCQ:</t>
        </r>
        <r>
          <rPr>
            <sz val="9"/>
            <color indexed="81"/>
            <rFont val="Tahoma"/>
            <family val="2"/>
          </rPr>
          <t xml:space="preserve">
Case à remplir</t>
        </r>
      </text>
    </comment>
    <comment ref="H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LaLECOCQ:</t>
        </r>
        <r>
          <rPr>
            <sz val="9"/>
            <color indexed="81"/>
            <rFont val="Tahoma"/>
            <family val="2"/>
          </rPr>
          <t xml:space="preserve">
Case à remplir</t>
        </r>
      </text>
    </comment>
  </commentList>
</comments>
</file>

<file path=xl/sharedStrings.xml><?xml version="1.0" encoding="utf-8"?>
<sst xmlns="http://schemas.openxmlformats.org/spreadsheetml/2006/main" count="80" uniqueCount="40">
  <si>
    <t>Epicerie</t>
  </si>
  <si>
    <t>Boissons</t>
  </si>
  <si>
    <t>Viandes fraiches</t>
  </si>
  <si>
    <t>Viandes 5ème gamme</t>
  </si>
  <si>
    <t>Charcuteries</t>
  </si>
  <si>
    <t>Fruits et légumes frais</t>
  </si>
  <si>
    <t>Légumes secs</t>
  </si>
  <si>
    <t>Produits laitiers</t>
  </si>
  <si>
    <t>Surgelés</t>
  </si>
  <si>
    <t>Produits de la mer frais</t>
  </si>
  <si>
    <t>Produits traiteurs frais</t>
  </si>
  <si>
    <t>Plats et desserts végétaux frais</t>
  </si>
  <si>
    <t>Boulangerie, pâtisserie fraîche</t>
  </si>
  <si>
    <t>Ovoproduits</t>
  </si>
  <si>
    <t>Fruits et légumes 4ème et 5ème gamme</t>
  </si>
  <si>
    <t>NOTA</t>
  </si>
  <si>
    <t>NOMBRE DE REPAS JOUR</t>
  </si>
  <si>
    <t>COUT DU REPAS</t>
  </si>
  <si>
    <t>MONTANT</t>
  </si>
  <si>
    <t>Viande fraîche (75%)</t>
  </si>
  <si>
    <t>Entrées, légumes (20%) et fruits</t>
  </si>
  <si>
    <t>Poisson surgelé (75%), viande surgelée (25%), pâtisserie (80%), légumes (80%), desserts</t>
  </si>
  <si>
    <t>Poisson frais (25%)</t>
  </si>
  <si>
    <t>NB : les % proposés sont des moyennes théoriques</t>
  </si>
  <si>
    <t>Pour bien comprendre :</t>
  </si>
  <si>
    <t>Toutes les lignes sont d'une famille différente, elles ne sont donc pas computées entre elles.
Ainsi, l'épicerie n'a pas à être additionée avec la viande fraiche.</t>
  </si>
  <si>
    <t>La computation se fait sur 12 mois pour les fournitures de denrées alimentaires. Avec un montant annuel de 11 211,20€ HT pour l'épicerie, l'acheteur peut soit passer un marché d'un an sans publicité ni mise en concurrence (Article R2122-8) dit de "gré à gré", soit un Marché à procédure adaptée (Articles R2123-1 à R2123-8).</t>
  </si>
  <si>
    <t>Si le marché dure plus d'un an, il faut multiplier le montant annuel estimé du marché par le nombre d'année même en cas de marché reconductible. Un marché d'épicerie de 4 ans (ferme ou un an renouvelable 3 fois par exemple) est donc estimé à 44 844,8 € HT.</t>
  </si>
  <si>
    <t>Durée du marché (année)</t>
  </si>
  <si>
    <t>Valeur estimée</t>
  </si>
  <si>
    <t>Procédure possible</t>
  </si>
  <si>
    <t>Marché sans publicité ni mise en concurrence car inférieur à 40 000 € HT (R.2122-8) ou marché à procédure adaptée (R.2123-1 à R.2123-8)</t>
  </si>
  <si>
    <t>Marché à procédure adaptée (R.2123-1 à R.2123-8)</t>
  </si>
  <si>
    <t>Simulation selon le nombre de couverts du restaurant scolaire</t>
  </si>
  <si>
    <t>Exemple d'un restautant à 350 couverts</t>
  </si>
  <si>
    <t>Exemple d'un restautant à 1000 couverts</t>
  </si>
  <si>
    <t>Exemple du restaurant scolaire à 350 couverts :</t>
  </si>
  <si>
    <t>Montant annuel épicerie</t>
  </si>
  <si>
    <t>PROPOSITION DE NOMENCLATURE ACHATS
DENREES ALIMENTAIRES</t>
  </si>
  <si>
    <t>Œufs et ovoproduits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</si>
</sst>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0" xfId="1" applyFont="1"/>
    <xf numFmtId="0" fontId="2" fillId="0" borderId="0" xfId="1"/>
    <xf numFmtId="0" fontId="2" fillId="2" borderId="1" xfId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3" fillId="0" borderId="7" xfId="1" applyNumberFormat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wrapText="1"/>
    </xf>
    <xf numFmtId="0" fontId="2" fillId="2" borderId="7" xfId="1" applyFont="1" applyFill="1" applyBorder="1" applyAlignment="1">
      <alignment horizontal="center" vertical="center" wrapText="1"/>
    </xf>
    <xf numFmtId="10" fontId="2" fillId="0" borderId="1" xfId="1" applyNumberFormat="1" applyBorder="1"/>
    <xf numFmtId="164" fontId="2" fillId="0" borderId="1" xfId="1" applyNumberFormat="1" applyBorder="1"/>
    <xf numFmtId="10" fontId="2" fillId="3" borderId="1" xfId="1" applyNumberFormat="1" applyFill="1" applyBorder="1"/>
    <xf numFmtId="164" fontId="2" fillId="3" borderId="1" xfId="1" applyNumberFormat="1" applyFill="1" applyBorder="1"/>
    <xf numFmtId="0" fontId="2" fillId="2" borderId="1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0" xfId="1" applyAlignment="1">
      <alignment wrapText="1"/>
    </xf>
    <xf numFmtId="10" fontId="3" fillId="0" borderId="8" xfId="1" applyNumberFormat="1" applyFont="1" applyBorder="1"/>
    <xf numFmtId="164" fontId="3" fillId="0" borderId="1" xfId="1" applyNumberFormat="1" applyFont="1" applyBorder="1"/>
    <xf numFmtId="0" fontId="2" fillId="0" borderId="0" xfId="1" applyAlignment="1">
      <alignment horizontal="left" wrapText="1"/>
    </xf>
    <xf numFmtId="4" fontId="2" fillId="0" borderId="0" xfId="1" applyNumberFormat="1"/>
    <xf numFmtId="0" fontId="8" fillId="0" borderId="0" xfId="1" applyFont="1"/>
    <xf numFmtId="0" fontId="9" fillId="0" borderId="0" xfId="1" applyFont="1"/>
    <xf numFmtId="0" fontId="1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/>
    <xf numFmtId="0" fontId="2" fillId="0" borderId="0" xfId="1" applyAlignment="1">
      <alignment horizontal="left" wrapText="1"/>
    </xf>
    <xf numFmtId="0" fontId="7" fillId="0" borderId="0" xfId="1" applyFont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zoomScale="70" zoomScaleNormal="70" workbookViewId="0">
      <selection activeCell="D14" sqref="D14"/>
    </sheetView>
  </sheetViews>
  <sheetFormatPr baseColWidth="10" defaultRowHeight="12.75" x14ac:dyDescent="0.2"/>
  <cols>
    <col min="1" max="1" width="53.7109375" customWidth="1"/>
  </cols>
  <sheetData>
    <row r="1" spans="1:1" ht="43.5" customHeight="1" thickBot="1" x14ac:dyDescent="0.25">
      <c r="A1" s="28" t="s">
        <v>38</v>
      </c>
    </row>
    <row r="2" spans="1:1" ht="20.25" customHeight="1" x14ac:dyDescent="0.2">
      <c r="A2" s="1" t="s">
        <v>0</v>
      </c>
    </row>
    <row r="3" spans="1:1" ht="20.25" customHeight="1" x14ac:dyDescent="0.2">
      <c r="A3" s="2" t="s">
        <v>1</v>
      </c>
    </row>
    <row r="4" spans="1:1" ht="20.25" customHeight="1" x14ac:dyDescent="0.2">
      <c r="A4" s="2" t="s">
        <v>2</v>
      </c>
    </row>
    <row r="5" spans="1:1" ht="20.25" customHeight="1" x14ac:dyDescent="0.2">
      <c r="A5" s="2" t="s">
        <v>3</v>
      </c>
    </row>
    <row r="6" spans="1:1" ht="20.25" customHeight="1" x14ac:dyDescent="0.2">
      <c r="A6" s="2" t="s">
        <v>4</v>
      </c>
    </row>
    <row r="7" spans="1:1" ht="20.25" customHeight="1" x14ac:dyDescent="0.2">
      <c r="A7" s="2" t="s">
        <v>5</v>
      </c>
    </row>
    <row r="8" spans="1:1" ht="20.25" customHeight="1" x14ac:dyDescent="0.2">
      <c r="A8" s="2" t="s">
        <v>6</v>
      </c>
    </row>
    <row r="9" spans="1:1" ht="20.25" customHeight="1" x14ac:dyDescent="0.2">
      <c r="A9" s="2" t="s">
        <v>14</v>
      </c>
    </row>
    <row r="10" spans="1:1" ht="20.25" customHeight="1" x14ac:dyDescent="0.2">
      <c r="A10" s="2" t="s">
        <v>7</v>
      </c>
    </row>
    <row r="11" spans="1:1" ht="20.25" customHeight="1" x14ac:dyDescent="0.2">
      <c r="A11" s="2" t="s">
        <v>8</v>
      </c>
    </row>
    <row r="12" spans="1:1" ht="20.25" customHeight="1" x14ac:dyDescent="0.2">
      <c r="A12" s="2" t="s">
        <v>9</v>
      </c>
    </row>
    <row r="13" spans="1:1" ht="20.25" customHeight="1" x14ac:dyDescent="0.2">
      <c r="A13" s="2" t="s">
        <v>10</v>
      </c>
    </row>
    <row r="14" spans="1:1" ht="20.25" customHeight="1" x14ac:dyDescent="0.2">
      <c r="A14" s="2" t="s">
        <v>11</v>
      </c>
    </row>
    <row r="15" spans="1:1" ht="20.25" customHeight="1" x14ac:dyDescent="0.2">
      <c r="A15" s="2" t="s">
        <v>12</v>
      </c>
    </row>
    <row r="16" spans="1:1" ht="20.25" customHeight="1" thickBot="1" x14ac:dyDescent="0.25">
      <c r="A16" s="3" t="s">
        <v>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abSelected="1" zoomScale="70" zoomScaleNormal="70" workbookViewId="0">
      <selection activeCell="F27" sqref="F27"/>
    </sheetView>
  </sheetViews>
  <sheetFormatPr baseColWidth="10" defaultRowHeight="15" x14ac:dyDescent="0.25"/>
  <cols>
    <col min="1" max="1" width="31.42578125" style="5" customWidth="1"/>
    <col min="2" max="2" width="31.140625" style="5" customWidth="1"/>
    <col min="3" max="3" width="15" style="5" customWidth="1"/>
    <col min="4" max="4" width="17.42578125" style="5" customWidth="1"/>
    <col min="5" max="5" width="11.42578125" style="5"/>
    <col min="6" max="7" width="31.42578125" style="5" customWidth="1"/>
    <col min="8" max="8" width="15.140625" style="5" customWidth="1"/>
    <col min="9" max="9" width="20.42578125" style="5" customWidth="1"/>
    <col min="10" max="16384" width="11.42578125" style="5"/>
  </cols>
  <sheetData>
    <row r="1" spans="1:9" ht="21" x14ac:dyDescent="0.35">
      <c r="A1" s="26" t="s">
        <v>33</v>
      </c>
      <c r="B1" s="27"/>
    </row>
    <row r="3" spans="1:9" ht="15.75" thickBot="1" x14ac:dyDescent="0.3">
      <c r="A3" s="29" t="s">
        <v>34</v>
      </c>
      <c r="B3" s="29"/>
      <c r="C3" s="29"/>
      <c r="D3" s="29"/>
      <c r="F3" s="29" t="s">
        <v>35</v>
      </c>
      <c r="G3" s="29"/>
      <c r="H3" s="29"/>
      <c r="I3" s="29"/>
    </row>
    <row r="4" spans="1:9" ht="15.75" thickBot="1" x14ac:dyDescent="0.3">
      <c r="A4" s="30" t="s">
        <v>15</v>
      </c>
      <c r="B4" s="6" t="s">
        <v>16</v>
      </c>
      <c r="C4" s="7">
        <v>350</v>
      </c>
      <c r="F4" s="30" t="s">
        <v>15</v>
      </c>
      <c r="G4" s="6" t="s">
        <v>16</v>
      </c>
      <c r="H4" s="7">
        <v>1000</v>
      </c>
    </row>
    <row r="5" spans="1:9" ht="15.75" thickBot="1" x14ac:dyDescent="0.3">
      <c r="A5" s="31"/>
      <c r="B5" s="6" t="s">
        <v>17</v>
      </c>
      <c r="C5" s="8">
        <v>2.2000000000000002</v>
      </c>
      <c r="D5" s="9" t="s">
        <v>18</v>
      </c>
      <c r="F5" s="31"/>
      <c r="G5" s="6" t="s">
        <v>17</v>
      </c>
      <c r="H5" s="8">
        <v>2.2000000000000002</v>
      </c>
      <c r="I5" s="9" t="s">
        <v>18</v>
      </c>
    </row>
    <row r="6" spans="1:9" ht="15.75" thickBot="1" x14ac:dyDescent="0.3">
      <c r="A6" s="10"/>
      <c r="B6" s="11" t="s">
        <v>0</v>
      </c>
      <c r="C6" s="12">
        <v>0.104</v>
      </c>
      <c r="D6" s="13">
        <f>((C6*$C$5)*$C$4)*140</f>
        <v>11211.199999999999</v>
      </c>
      <c r="F6" s="10"/>
      <c r="G6" s="11" t="s">
        <v>0</v>
      </c>
      <c r="H6" s="12">
        <v>0.104</v>
      </c>
      <c r="I6" s="13">
        <f t="shared" ref="I6:I21" si="0">((H6*$H$5)*$H$4)*140</f>
        <v>32032</v>
      </c>
    </row>
    <row r="7" spans="1:9" ht="15.75" thickBot="1" x14ac:dyDescent="0.3">
      <c r="A7" s="10" t="s">
        <v>19</v>
      </c>
      <c r="B7" s="11" t="s">
        <v>2</v>
      </c>
      <c r="C7" s="12">
        <v>0.18</v>
      </c>
      <c r="D7" s="13">
        <f t="shared" ref="D7:D20" si="1">((C7*$C$5)*$C$4)*140</f>
        <v>19404</v>
      </c>
      <c r="F7" s="10" t="s">
        <v>19</v>
      </c>
      <c r="G7" s="11" t="s">
        <v>2</v>
      </c>
      <c r="H7" s="12">
        <v>0.18</v>
      </c>
      <c r="I7" s="13">
        <f t="shared" si="0"/>
        <v>55440</v>
      </c>
    </row>
    <row r="8" spans="1:9" ht="15.75" thickBot="1" x14ac:dyDescent="0.3">
      <c r="A8" s="10"/>
      <c r="B8" s="11" t="s">
        <v>3</v>
      </c>
      <c r="C8" s="14"/>
      <c r="D8" s="15"/>
      <c r="F8" s="10"/>
      <c r="G8" s="11" t="s">
        <v>3</v>
      </c>
      <c r="H8" s="14"/>
      <c r="I8" s="15">
        <f t="shared" si="0"/>
        <v>0</v>
      </c>
    </row>
    <row r="9" spans="1:9" ht="15.75" thickBot="1" x14ac:dyDescent="0.3">
      <c r="A9" s="10"/>
      <c r="B9" s="11" t="s">
        <v>4</v>
      </c>
      <c r="C9" s="12">
        <v>1.3350000000000001E-2</v>
      </c>
      <c r="D9" s="13">
        <f t="shared" si="1"/>
        <v>1439.13</v>
      </c>
      <c r="F9" s="10"/>
      <c r="G9" s="11" t="s">
        <v>4</v>
      </c>
      <c r="H9" s="12">
        <v>1.3350000000000001E-2</v>
      </c>
      <c r="I9" s="13">
        <f t="shared" si="0"/>
        <v>4111.8000000000011</v>
      </c>
    </row>
    <row r="10" spans="1:9" ht="15.75" thickBot="1" x14ac:dyDescent="0.3">
      <c r="A10" s="10" t="s">
        <v>20</v>
      </c>
      <c r="B10" s="16" t="s">
        <v>5</v>
      </c>
      <c r="C10" s="12">
        <v>0.13</v>
      </c>
      <c r="D10" s="13">
        <f t="shared" si="1"/>
        <v>14014.000000000002</v>
      </c>
      <c r="F10" s="10" t="s">
        <v>20</v>
      </c>
      <c r="G10" s="16" t="s">
        <v>5</v>
      </c>
      <c r="H10" s="12">
        <v>0.13</v>
      </c>
      <c r="I10" s="13">
        <f t="shared" si="0"/>
        <v>40040.000000000007</v>
      </c>
    </row>
    <row r="11" spans="1:9" ht="15.75" thickBot="1" x14ac:dyDescent="0.3">
      <c r="A11" s="10"/>
      <c r="B11" s="11" t="s">
        <v>6</v>
      </c>
      <c r="C11" s="12">
        <v>6.0000000000000001E-3</v>
      </c>
      <c r="D11" s="13">
        <f t="shared" si="1"/>
        <v>646.80000000000018</v>
      </c>
      <c r="F11" s="10"/>
      <c r="G11" s="11" t="s">
        <v>6</v>
      </c>
      <c r="H11" s="12">
        <v>6.0000000000000001E-3</v>
      </c>
      <c r="I11" s="13">
        <f t="shared" si="0"/>
        <v>1848.0000000000002</v>
      </c>
    </row>
    <row r="12" spans="1:9" ht="30.75" thickBot="1" x14ac:dyDescent="0.3">
      <c r="A12" s="10"/>
      <c r="B12" s="11" t="s">
        <v>14</v>
      </c>
      <c r="C12" s="12">
        <v>1.66E-2</v>
      </c>
      <c r="D12" s="13">
        <f t="shared" si="1"/>
        <v>1789.4800000000002</v>
      </c>
      <c r="F12" s="10"/>
      <c r="G12" s="11" t="s">
        <v>14</v>
      </c>
      <c r="H12" s="12">
        <v>1.66E-2</v>
      </c>
      <c r="I12" s="13">
        <f t="shared" si="0"/>
        <v>5112.8</v>
      </c>
    </row>
    <row r="13" spans="1:9" ht="15.75" thickBot="1" x14ac:dyDescent="0.3">
      <c r="A13" s="10"/>
      <c r="B13" s="16" t="s">
        <v>7</v>
      </c>
      <c r="C13" s="12">
        <v>0.121</v>
      </c>
      <c r="D13" s="13">
        <f t="shared" si="1"/>
        <v>13043.800000000001</v>
      </c>
      <c r="F13" s="10"/>
      <c r="G13" s="16" t="s">
        <v>7</v>
      </c>
      <c r="H13" s="12">
        <v>0.121</v>
      </c>
      <c r="I13" s="13">
        <f t="shared" si="0"/>
        <v>37268</v>
      </c>
    </row>
    <row r="14" spans="1:9" ht="45.75" thickBot="1" x14ac:dyDescent="0.3">
      <c r="A14" s="10" t="s">
        <v>21</v>
      </c>
      <c r="B14" s="11" t="s">
        <v>8</v>
      </c>
      <c r="C14" s="12">
        <v>0.25</v>
      </c>
      <c r="D14" s="13">
        <f t="shared" si="1"/>
        <v>26950.000000000004</v>
      </c>
      <c r="F14" s="10" t="s">
        <v>21</v>
      </c>
      <c r="G14" s="11" t="s">
        <v>8</v>
      </c>
      <c r="H14" s="12">
        <v>0.25</v>
      </c>
      <c r="I14" s="13">
        <f t="shared" si="0"/>
        <v>77000</v>
      </c>
    </row>
    <row r="15" spans="1:9" ht="15.75" thickBot="1" x14ac:dyDescent="0.3">
      <c r="A15" s="10" t="s">
        <v>22</v>
      </c>
      <c r="B15" s="11" t="s">
        <v>9</v>
      </c>
      <c r="C15" s="12">
        <v>0.04</v>
      </c>
      <c r="D15" s="13">
        <f t="shared" si="1"/>
        <v>4312.0000000000009</v>
      </c>
      <c r="F15" s="10" t="s">
        <v>22</v>
      </c>
      <c r="G15" s="11" t="s">
        <v>9</v>
      </c>
      <c r="H15" s="12">
        <v>0.04</v>
      </c>
      <c r="I15" s="13">
        <f t="shared" si="0"/>
        <v>12320.000000000002</v>
      </c>
    </row>
    <row r="16" spans="1:9" ht="15.75" thickBot="1" x14ac:dyDescent="0.3">
      <c r="A16" s="10"/>
      <c r="B16" s="16" t="s">
        <v>10</v>
      </c>
      <c r="C16" s="12">
        <v>0.01</v>
      </c>
      <c r="D16" s="13">
        <f t="shared" si="1"/>
        <v>1078.0000000000002</v>
      </c>
      <c r="F16" s="10"/>
      <c r="G16" s="16" t="s">
        <v>10</v>
      </c>
      <c r="H16" s="12">
        <v>0.01</v>
      </c>
      <c r="I16" s="13">
        <f t="shared" si="0"/>
        <v>3080.0000000000005</v>
      </c>
    </row>
    <row r="17" spans="1:9" ht="15.75" thickBot="1" x14ac:dyDescent="0.3">
      <c r="A17" s="10"/>
      <c r="B17" s="17" t="s">
        <v>11</v>
      </c>
      <c r="C17" s="12">
        <v>0.01</v>
      </c>
      <c r="D17" s="13">
        <f t="shared" si="1"/>
        <v>1078.0000000000002</v>
      </c>
      <c r="F17" s="10"/>
      <c r="G17" s="17" t="s">
        <v>11</v>
      </c>
      <c r="H17" s="12">
        <v>0.01</v>
      </c>
      <c r="I17" s="13">
        <f t="shared" si="0"/>
        <v>3080.0000000000005</v>
      </c>
    </row>
    <row r="18" spans="1:9" ht="15.75" thickBot="1" x14ac:dyDescent="0.3">
      <c r="A18" s="10"/>
      <c r="B18" s="18" t="s">
        <v>12</v>
      </c>
      <c r="C18" s="12">
        <v>0.1</v>
      </c>
      <c r="D18" s="13">
        <f t="shared" si="1"/>
        <v>10780.000000000002</v>
      </c>
      <c r="F18" s="10"/>
      <c r="G18" s="18" t="s">
        <v>12</v>
      </c>
      <c r="H18" s="12">
        <v>0.1</v>
      </c>
      <c r="I18" s="13">
        <f t="shared" si="0"/>
        <v>30800.000000000004</v>
      </c>
    </row>
    <row r="19" spans="1:9" ht="15.75" thickBot="1" x14ac:dyDescent="0.3">
      <c r="A19" s="10"/>
      <c r="B19" s="19" t="s">
        <v>1</v>
      </c>
      <c r="C19" s="14"/>
      <c r="D19" s="15"/>
      <c r="F19" s="10"/>
      <c r="G19" s="19" t="s">
        <v>1</v>
      </c>
      <c r="H19" s="14"/>
      <c r="I19" s="15">
        <f t="shared" si="0"/>
        <v>0</v>
      </c>
    </row>
    <row r="20" spans="1:9" ht="15.75" thickBot="1" x14ac:dyDescent="0.3">
      <c r="A20" s="10"/>
      <c r="B20" s="20" t="s">
        <v>39</v>
      </c>
      <c r="C20" s="12">
        <v>1.9E-2</v>
      </c>
      <c r="D20" s="13">
        <f t="shared" si="1"/>
        <v>2048.2000000000003</v>
      </c>
      <c r="F20" s="10"/>
      <c r="G20" s="20" t="s">
        <v>13</v>
      </c>
      <c r="H20" s="12">
        <v>1.9E-2</v>
      </c>
      <c r="I20" s="13">
        <f t="shared" si="0"/>
        <v>5852.0000000000009</v>
      </c>
    </row>
    <row r="21" spans="1:9" ht="15.75" thickBot="1" x14ac:dyDescent="0.3">
      <c r="A21" s="21"/>
      <c r="C21" s="22">
        <f>SUM(C6:C20)</f>
        <v>0.99995000000000012</v>
      </c>
      <c r="D21" s="23">
        <f>SUM(D6:D20)</f>
        <v>107794.61000000002</v>
      </c>
      <c r="F21" s="21"/>
      <c r="H21" s="22">
        <f>SUM(H6:H20)</f>
        <v>0.99995000000000012</v>
      </c>
      <c r="I21" s="23">
        <f t="shared" si="0"/>
        <v>307984.60000000003</v>
      </c>
    </row>
    <row r="22" spans="1:9" ht="17.25" customHeight="1" x14ac:dyDescent="0.25">
      <c r="A22" s="33" t="s">
        <v>23</v>
      </c>
      <c r="B22" s="33"/>
      <c r="C22" s="33"/>
      <c r="D22" s="33"/>
      <c r="F22" s="33" t="s">
        <v>23</v>
      </c>
      <c r="G22" s="33"/>
      <c r="H22" s="33"/>
      <c r="I22" s="33"/>
    </row>
    <row r="24" spans="1:9" x14ac:dyDescent="0.25">
      <c r="A24" s="4" t="s">
        <v>24</v>
      </c>
    </row>
    <row r="25" spans="1:9" ht="31.5" customHeight="1" x14ac:dyDescent="0.25">
      <c r="A25" s="32" t="s">
        <v>25</v>
      </c>
      <c r="B25" s="32"/>
      <c r="C25" s="32"/>
      <c r="D25" s="32"/>
    </row>
    <row r="26" spans="1:9" x14ac:dyDescent="0.25">
      <c r="A26" s="24"/>
      <c r="B26" s="24"/>
      <c r="C26" s="24"/>
      <c r="D26" s="24"/>
    </row>
    <row r="27" spans="1:9" ht="60.75" customHeight="1" x14ac:dyDescent="0.25">
      <c r="A27" s="32" t="s">
        <v>26</v>
      </c>
      <c r="B27" s="32"/>
      <c r="C27" s="32"/>
      <c r="D27" s="32"/>
    </row>
    <row r="28" spans="1:9" x14ac:dyDescent="0.25">
      <c r="A28" s="24"/>
      <c r="B28" s="24"/>
      <c r="C28" s="24"/>
      <c r="D28" s="24"/>
    </row>
    <row r="29" spans="1:9" ht="45.75" customHeight="1" x14ac:dyDescent="0.25">
      <c r="A29" s="32" t="s">
        <v>27</v>
      </c>
      <c r="B29" s="32"/>
      <c r="C29" s="32"/>
      <c r="D29" s="32"/>
    </row>
    <row r="31" spans="1:9" x14ac:dyDescent="0.25">
      <c r="A31" s="5" t="s">
        <v>36</v>
      </c>
    </row>
    <row r="32" spans="1:9" x14ac:dyDescent="0.25">
      <c r="A32" s="5" t="s">
        <v>37</v>
      </c>
      <c r="B32" s="5" t="s">
        <v>28</v>
      </c>
      <c r="C32" s="5" t="s">
        <v>29</v>
      </c>
      <c r="D32" s="5" t="s">
        <v>30</v>
      </c>
    </row>
    <row r="33" spans="1:4" x14ac:dyDescent="0.25">
      <c r="A33" s="25">
        <v>11211.8</v>
      </c>
      <c r="B33" s="5">
        <v>1</v>
      </c>
      <c r="C33" s="5">
        <f>A33*B33</f>
        <v>11211.8</v>
      </c>
      <c r="D33" s="5" t="s">
        <v>31</v>
      </c>
    </row>
    <row r="34" spans="1:4" x14ac:dyDescent="0.25">
      <c r="A34" s="25">
        <v>11211.8</v>
      </c>
      <c r="B34" s="5">
        <v>2</v>
      </c>
      <c r="C34" s="5">
        <f t="shared" ref="C34:C36" si="2">A34*B34</f>
        <v>22423.599999999999</v>
      </c>
      <c r="D34" s="5" t="s">
        <v>31</v>
      </c>
    </row>
    <row r="35" spans="1:4" x14ac:dyDescent="0.25">
      <c r="A35" s="25">
        <v>11211.8</v>
      </c>
      <c r="B35" s="5">
        <v>3</v>
      </c>
      <c r="C35" s="5">
        <f t="shared" si="2"/>
        <v>33635.399999999994</v>
      </c>
      <c r="D35" s="5" t="s">
        <v>31</v>
      </c>
    </row>
    <row r="36" spans="1:4" x14ac:dyDescent="0.25">
      <c r="A36" s="25">
        <v>11211.8</v>
      </c>
      <c r="B36" s="5">
        <v>4</v>
      </c>
      <c r="C36" s="5">
        <f t="shared" si="2"/>
        <v>44847.199999999997</v>
      </c>
      <c r="D36" s="5" t="s">
        <v>32</v>
      </c>
    </row>
  </sheetData>
  <mergeCells count="9">
    <mergeCell ref="A29:D29"/>
    <mergeCell ref="F4:F5"/>
    <mergeCell ref="A22:D22"/>
    <mergeCell ref="F22:I22"/>
    <mergeCell ref="A3:D3"/>
    <mergeCell ref="F3:I3"/>
    <mergeCell ref="A4:A5"/>
    <mergeCell ref="A25:D25"/>
    <mergeCell ref="A27:D27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Nomenclature</vt:lpstr>
      <vt:lpstr>Simulation</vt:lpstr>
      <vt:lpstr>Feuil4</vt:lpstr>
    </vt:vector>
  </TitlesOfParts>
  <Company>CRIDF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LaLECOCQ</dc:creator>
  <cp:lastModifiedBy>NOURRY Celine</cp:lastModifiedBy>
  <dcterms:created xsi:type="dcterms:W3CDTF">2020-07-01T09:51:32Z</dcterms:created>
  <dcterms:modified xsi:type="dcterms:W3CDTF">2021-09-28T12:17:53Z</dcterms:modified>
</cp:coreProperties>
</file>